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.calanca\Desktop\DWGC\monitoraggio_marzo 2020\191231MonitoraggioSIECIC_def\"/>
    </mc:Choice>
  </mc:AlternateContent>
  <bookViews>
    <workbookView xWindow="0" yWindow="0" windowWidth="20490" windowHeight="7620"/>
  </bookViews>
  <sheets>
    <sheet name="Flussi SIECIC" sheetId="3" r:id="rId1"/>
    <sheet name="Variazione pendenti SIECIC" sheetId="2" r:id="rId2"/>
    <sheet name="Stratigrafia pendenti" sheetId="15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SIECIC'!$A$1:$B$36</definedName>
    <definedName name="_xlnm.Print_Area" localSheetId="1">'Variazione pendenti SIECIC'!$A$1:$F$14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21" i="3"/>
  <c r="C30" i="3"/>
  <c r="F30" i="3"/>
  <c r="E30" i="3"/>
  <c r="D30" i="3"/>
  <c r="C32" i="3" s="1"/>
  <c r="F21" i="3"/>
  <c r="E23" i="3" s="1"/>
  <c r="E21" i="3"/>
  <c r="D21" i="3"/>
  <c r="C23" i="3" s="1"/>
  <c r="F12" i="3"/>
  <c r="E12" i="3"/>
  <c r="D12" i="3"/>
  <c r="C14" i="3" s="1"/>
  <c r="E32" i="3" l="1"/>
  <c r="E14" i="3"/>
  <c r="H30" i="3" l="1"/>
  <c r="G30" i="3"/>
  <c r="H21" i="3"/>
  <c r="G21" i="3"/>
  <c r="H12" i="3"/>
  <c r="G12" i="3"/>
  <c r="G32" i="3" l="1"/>
  <c r="G23" i="3"/>
  <c r="G14" i="3"/>
  <c r="F11" i="2" l="1"/>
  <c r="F9" i="2"/>
  <c r="F7" i="2"/>
</calcChain>
</file>

<file path=xl/sharedStrings.xml><?xml version="1.0" encoding="utf-8"?>
<sst xmlns="http://schemas.openxmlformats.org/spreadsheetml/2006/main" count="98" uniqueCount="44">
  <si>
    <t>Stratigrafia delle pendenze</t>
  </si>
  <si>
    <t>Settore CIVILE - Area SIECIC</t>
  </si>
  <si>
    <t>Ufficio</t>
  </si>
  <si>
    <t>ESECUZIONI MOBILIARI</t>
  </si>
  <si>
    <t>ESECUZIONI IMMOBILIARI</t>
  </si>
  <si>
    <t>ISTANZE DI FALLIMENTO</t>
  </si>
  <si>
    <t>FALLIMENTARE</t>
  </si>
  <si>
    <t>ALTRE PROCEDURE CONCORSUALI</t>
  </si>
  <si>
    <t>Totale AREA SIECIC</t>
  </si>
  <si>
    <t>Incidenza percentuale delle classi</t>
  </si>
  <si>
    <t>Variazione pendenti</t>
  </si>
  <si>
    <t>Macro materia</t>
  </si>
  <si>
    <t>TOTALE AREA SIECIC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</si>
  <si>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</si>
  <si>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Tribunale Ordinario di Agrigento</t>
  </si>
  <si>
    <t>FALLIMENTI</t>
  </si>
  <si>
    <t>Clearance rate</t>
  </si>
  <si>
    <t>Tribunale Ordinario di Marsala</t>
  </si>
  <si>
    <t>Distretto di Reggio Calabria</t>
  </si>
  <si>
    <t>Tribunale Ordinario di Locri</t>
  </si>
  <si>
    <t>Tribunale Ordinario di Palmi</t>
  </si>
  <si>
    <t>Tribunale Ordinario di Reggio Calabria</t>
  </si>
  <si>
    <t>Variazione</t>
  </si>
  <si>
    <t>TOTALE</t>
  </si>
  <si>
    <t>Distretto di Reggio di Calabria</t>
  </si>
  <si>
    <t>Circondario di Tribunale Ordinario di Locri</t>
  </si>
  <si>
    <t>Circondario di Tribunale Ordinario di Palmi</t>
  </si>
  <si>
    <t>Circondario di Tribunale Ordinario di Reggio Calabria</t>
  </si>
  <si>
    <t>Iscritti 2017</t>
  </si>
  <si>
    <t>Definiti 2017</t>
  </si>
  <si>
    <t>Fino al 2008</t>
  </si>
  <si>
    <t>Pendenti al 31/12/2016</t>
  </si>
  <si>
    <t>Iscritti 2018</t>
  </si>
  <si>
    <t>Definiti 2018</t>
  </si>
  <si>
    <t xml:space="preserve">Anni 2017 - 2019 </t>
  </si>
  <si>
    <t xml:space="preserve">Iscritti 2019 </t>
  </si>
  <si>
    <t xml:space="preserve">Definiti 2019 </t>
  </si>
  <si>
    <t xml:space="preserve">Pendenti al 31 dicembre 2019 </t>
  </si>
  <si>
    <t xml:space="preserve">Pendenti al 31/12/2019 </t>
  </si>
  <si>
    <t>Pendenti al 31 dicembre 2019</t>
  </si>
  <si>
    <t>Ultimo aggiornamento del sistema di rilevazione avvenuto il 15 marzo 2020</t>
  </si>
  <si>
    <t>Fonte: Dipartimento dell'organizzazione giudiziaria, del personale e dei servizi - Direzione Generale di Statistica e Analisi Organizzativa</t>
  </si>
  <si>
    <t>Ultimo aggiornamento del sistema di rilevazione avvenuto il 15 marzo 2020 per il 2019</t>
  </si>
  <si>
    <t>I dati sono stati aggiornati secondo la policy di pubblicazione adottata dalla Dgstat per gli anni 2017 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</si>
</sst>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15" fillId="0" borderId="0" xfId="1" applyFont="1"/>
    <xf numFmtId="0" fontId="16" fillId="0" borderId="0" xfId="1" applyFont="1"/>
    <xf numFmtId="0" fontId="16" fillId="0" borderId="0" xfId="1" applyFont="1" applyBorder="1"/>
    <xf numFmtId="0" fontId="14" fillId="0" borderId="0" xfId="1" applyFont="1"/>
    <xf numFmtId="0" fontId="17" fillId="0" borderId="0" xfId="1" applyFont="1" applyFill="1"/>
    <xf numFmtId="0" fontId="16" fillId="0" borderId="0" xfId="1" applyFont="1" applyFill="1"/>
    <xf numFmtId="0" fontId="16" fillId="0" borderId="0" xfId="1" applyFont="1" applyFill="1" applyBorder="1"/>
    <xf numFmtId="0" fontId="17" fillId="0" borderId="1" xfId="1" applyFont="1" applyBorder="1" applyAlignment="1">
      <alignment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right" vertical="center" wrapText="1"/>
    </xf>
    <xf numFmtId="0" fontId="17" fillId="0" borderId="1" xfId="1" applyFont="1" applyBorder="1" applyAlignment="1">
      <alignment vertical="center" wrapText="1"/>
    </xf>
    <xf numFmtId="0" fontId="18" fillId="0" borderId="1" xfId="1" applyFont="1" applyBorder="1" applyAlignment="1">
      <alignment vertical="center"/>
    </xf>
    <xf numFmtId="3" fontId="17" fillId="0" borderId="1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Border="1" applyAlignment="1">
      <alignment vertical="center" wrapText="1"/>
    </xf>
    <xf numFmtId="0" fontId="18" fillId="0" borderId="0" xfId="1" applyFont="1" applyBorder="1"/>
    <xf numFmtId="3" fontId="17" fillId="0" borderId="0" xfId="1" applyNumberFormat="1" applyFont="1" applyBorder="1" applyAlignment="1">
      <alignment horizontal="center"/>
    </xf>
    <xf numFmtId="164" fontId="17" fillId="0" borderId="0" xfId="2" applyNumberFormat="1" applyFont="1" applyBorder="1" applyAlignment="1">
      <alignment horizontal="center"/>
    </xf>
    <xf numFmtId="0" fontId="17" fillId="0" borderId="0" xfId="1" applyFont="1"/>
    <xf numFmtId="3" fontId="16" fillId="0" borderId="0" xfId="1" applyNumberFormat="1" applyFont="1"/>
    <xf numFmtId="3" fontId="16" fillId="0" borderId="0" xfId="1" applyNumberFormat="1" applyFont="1" applyBorder="1"/>
    <xf numFmtId="0" fontId="16" fillId="0" borderId="1" xfId="1" applyFont="1" applyBorder="1"/>
    <xf numFmtId="3" fontId="16" fillId="0" borderId="1" xfId="1" applyNumberFormat="1" applyFont="1" applyBorder="1"/>
    <xf numFmtId="0" fontId="20" fillId="0" borderId="3" xfId="1" applyFont="1" applyBorder="1"/>
    <xf numFmtId="3" fontId="17" fillId="0" borderId="3" xfId="1" applyNumberFormat="1" applyFont="1" applyBorder="1"/>
    <xf numFmtId="0" fontId="17" fillId="0" borderId="0" xfId="1" applyFont="1" applyBorder="1" applyAlignment="1">
      <alignment horizontal="left" vertical="center" wrapText="1"/>
    </xf>
    <xf numFmtId="0" fontId="20" fillId="0" borderId="1" xfId="1" applyFont="1" applyBorder="1"/>
    <xf numFmtId="0" fontId="16" fillId="0" borderId="1" xfId="1" applyNumberFormat="1" applyFont="1" applyBorder="1"/>
    <xf numFmtId="0" fontId="17" fillId="0" borderId="0" xfId="0" applyFont="1" applyFill="1"/>
    <xf numFmtId="0" fontId="17" fillId="0" borderId="1" xfId="0" applyFont="1" applyBorder="1" applyAlignment="1">
      <alignment horizontal="right" vertical="center" wrapText="1"/>
    </xf>
    <xf numFmtId="0" fontId="17" fillId="0" borderId="1" xfId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/>
    </xf>
    <xf numFmtId="3" fontId="16" fillId="0" borderId="0" xfId="1" applyNumberFormat="1" applyFont="1" applyFill="1"/>
    <xf numFmtId="0" fontId="16" fillId="0" borderId="0" xfId="0" applyFont="1"/>
    <xf numFmtId="0" fontId="17" fillId="0" borderId="0" xfId="23" applyFont="1" applyFill="1"/>
    <xf numFmtId="0" fontId="15" fillId="0" borderId="0" xfId="26" applyFont="1"/>
    <xf numFmtId="0" fontId="16" fillId="0" borderId="0" xfId="26" applyFont="1"/>
    <xf numFmtId="0" fontId="14" fillId="0" borderId="0" xfId="26" applyFont="1"/>
    <xf numFmtId="0" fontId="17" fillId="0" borderId="0" xfId="26" applyFont="1" applyFill="1"/>
    <xf numFmtId="0" fontId="16" fillId="0" borderId="0" xfId="26" applyFont="1" applyFill="1"/>
    <xf numFmtId="0" fontId="17" fillId="0" borderId="1" xfId="26" applyFont="1" applyBorder="1" applyAlignment="1">
      <alignment vertical="center"/>
    </xf>
    <xf numFmtId="0" fontId="17" fillId="0" borderId="1" xfId="27" applyFont="1" applyBorder="1" applyAlignment="1">
      <alignment horizontal="right" vertical="center" wrapText="1"/>
    </xf>
    <xf numFmtId="0" fontId="16" fillId="0" borderId="1" xfId="26" applyFont="1" applyBorder="1"/>
    <xf numFmtId="3" fontId="16" fillId="0" borderId="1" xfId="26" applyNumberFormat="1" applyFont="1" applyBorder="1"/>
    <xf numFmtId="3" fontId="16" fillId="0" borderId="1" xfId="26" applyNumberFormat="1" applyFont="1" applyBorder="1" applyAlignment="1">
      <alignment horizontal="right"/>
    </xf>
    <xf numFmtId="0" fontId="20" fillId="0" borderId="3" xfId="26" applyFont="1" applyBorder="1"/>
    <xf numFmtId="3" fontId="20" fillId="0" borderId="3" xfId="26" applyNumberFormat="1" applyFont="1" applyBorder="1"/>
    <xf numFmtId="0" fontId="20" fillId="0" borderId="1" xfId="26" applyFont="1" applyBorder="1"/>
    <xf numFmtId="164" fontId="20" fillId="0" borderId="1" xfId="28" applyNumberFormat="1" applyFont="1" applyBorder="1"/>
    <xf numFmtId="0" fontId="17" fillId="0" borderId="0" xfId="26" applyFont="1"/>
    <xf numFmtId="3" fontId="16" fillId="0" borderId="0" xfId="26" applyNumberFormat="1" applyFont="1"/>
    <xf numFmtId="0" fontId="21" fillId="0" borderId="0" xfId="27" applyFont="1" applyAlignment="1">
      <alignment vertical="center"/>
    </xf>
    <xf numFmtId="0" fontId="18" fillId="0" borderId="0" xfId="26" applyFont="1"/>
    <xf numFmtId="0" fontId="21" fillId="0" borderId="0" xfId="19" applyFont="1" applyAlignment="1"/>
    <xf numFmtId="0" fontId="21" fillId="0" borderId="0" xfId="26" applyFont="1"/>
    <xf numFmtId="4" fontId="17" fillId="0" borderId="4" xfId="1" applyNumberFormat="1" applyFont="1" applyBorder="1" applyAlignment="1">
      <alignment horizontal="center" vertical="center"/>
    </xf>
    <xf numFmtId="4" fontId="17" fillId="0" borderId="5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left" vertical="center" wrapText="1"/>
    </xf>
    <xf numFmtId="0" fontId="17" fillId="0" borderId="6" xfId="26" applyFont="1" applyBorder="1" applyAlignment="1">
      <alignment horizontal="left" vertical="center" wrapText="1"/>
    </xf>
    <xf numFmtId="0" fontId="17" fillId="0" borderId="2" xfId="26" applyFont="1" applyBorder="1" applyAlignment="1">
      <alignment horizontal="left" vertical="center" wrapText="1"/>
    </xf>
    <xf numFmtId="0" fontId="17" fillId="0" borderId="3" xfId="26" applyFont="1" applyBorder="1" applyAlignment="1">
      <alignment horizontal="left" vertical="center" wrapText="1"/>
    </xf>
  </cellXfs>
  <cellStyles count="29">
    <cellStyle name="Normale" xfId="0" builtinId="0"/>
    <cellStyle name="Normale 2" xfId="1"/>
    <cellStyle name="Normale 2 2" xfId="3"/>
    <cellStyle name="Normale 2 2 10" xfId="21"/>
    <cellStyle name="Normale 2 2 11" xfId="23"/>
    <cellStyle name="Normale 2 2 12" xfId="26"/>
    <cellStyle name="Normale 2 2 2" xfId="5"/>
    <cellStyle name="Normale 2 2 3" xfId="7"/>
    <cellStyle name="Normale 2 2 4" xfId="9"/>
    <cellStyle name="Normale 2 2 5" xfId="11"/>
    <cellStyle name="Normale 2 2 6" xfId="13"/>
    <cellStyle name="Normale 2 2 7" xfId="15"/>
    <cellStyle name="Normale 2 2 8" xfId="17"/>
    <cellStyle name="Normale 2 2 9" xfId="19"/>
    <cellStyle name="Normale 2 2 9 2" xfId="24"/>
    <cellStyle name="Normale 2 2 9 3" xfId="27"/>
    <cellStyle name="Percentuale 2" xfId="2"/>
    <cellStyle name="Percentuale 2 2" xfId="4"/>
    <cellStyle name="Percentuale 2 2 10" xfId="22"/>
    <cellStyle name="Percentuale 2 2 11" xfId="25"/>
    <cellStyle name="Percentuale 2 2 12" xfId="28"/>
    <cellStyle name="Percentuale 2 2 2" xfId="6"/>
    <cellStyle name="Percentuale 2 2 3" xfId="8"/>
    <cellStyle name="Percentuale 2 2 4" xfId="10"/>
    <cellStyle name="Percentuale 2 2 5" xfId="12"/>
    <cellStyle name="Percentuale 2 2 6" xfId="14"/>
    <cellStyle name="Percentuale 2 2 7" xfId="16"/>
    <cellStyle name="Percentuale 2 2 8" xfId="18"/>
    <cellStyle name="Percentuale 2 2 9" xfId="2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tabSelected="1" zoomScaleNormal="100" workbookViewId="0">
      <selection activeCell="C39" sqref="C39"/>
    </sheetView>
  </sheetViews>
  <sheetFormatPr defaultColWidth="9.140625" defaultRowHeight="12.75" x14ac:dyDescent="0.2"/>
  <cols>
    <col min="1" max="1" width="19.42578125" style="21" customWidth="1"/>
    <col min="2" max="2" width="33" style="2" customWidth="1"/>
    <col min="3" max="8" width="9.140625" style="2" customWidth="1"/>
    <col min="9" max="9" width="9.140625" style="2"/>
    <col min="10" max="10" width="44.85546875" style="2" bestFit="1" customWidth="1"/>
    <col min="11" max="14" width="9.140625" style="2"/>
    <col min="15" max="15" width="44.85546875" style="2" bestFit="1" customWidth="1"/>
    <col min="16" max="16" width="41.85546875" style="2" bestFit="1" customWidth="1"/>
    <col min="17" max="16384" width="9.140625" style="2"/>
  </cols>
  <sheetData>
    <row r="1" spans="1:8" ht="15.75" x14ac:dyDescent="0.25">
      <c r="A1" s="1" t="s">
        <v>18</v>
      </c>
    </row>
    <row r="2" spans="1:8" ht="15" x14ac:dyDescent="0.25">
      <c r="A2" s="4" t="s">
        <v>13</v>
      </c>
    </row>
    <row r="3" spans="1:8" x14ac:dyDescent="0.2">
      <c r="A3" s="5" t="s">
        <v>1</v>
      </c>
      <c r="B3" s="6"/>
    </row>
    <row r="4" spans="1:8" x14ac:dyDescent="0.2">
      <c r="A4" s="31" t="s">
        <v>34</v>
      </c>
      <c r="B4" s="6"/>
      <c r="C4" s="37"/>
      <c r="D4" s="37"/>
      <c r="E4" s="37"/>
      <c r="F4" s="37"/>
    </row>
    <row r="5" spans="1:8" x14ac:dyDescent="0.2">
      <c r="A5" s="5"/>
      <c r="B5" s="6"/>
      <c r="C5" s="37"/>
      <c r="D5" s="37"/>
      <c r="E5" s="37"/>
      <c r="F5" s="37"/>
    </row>
    <row r="6" spans="1:8" ht="25.5" x14ac:dyDescent="0.2">
      <c r="A6" s="8" t="s">
        <v>2</v>
      </c>
      <c r="B6" s="8" t="s">
        <v>11</v>
      </c>
      <c r="C6" s="32" t="s">
        <v>28</v>
      </c>
      <c r="D6" s="32" t="s">
        <v>29</v>
      </c>
      <c r="E6" s="32" t="s">
        <v>32</v>
      </c>
      <c r="F6" s="32" t="s">
        <v>33</v>
      </c>
      <c r="G6" s="32" t="s">
        <v>35</v>
      </c>
      <c r="H6" s="32" t="s">
        <v>36</v>
      </c>
    </row>
    <row r="7" spans="1:8" x14ac:dyDescent="0.2">
      <c r="A7" s="61" t="s">
        <v>19</v>
      </c>
      <c r="B7" s="24" t="s">
        <v>3</v>
      </c>
      <c r="C7" s="25">
        <v>617</v>
      </c>
      <c r="D7" s="25">
        <v>713</v>
      </c>
      <c r="E7" s="25">
        <v>938</v>
      </c>
      <c r="F7" s="25">
        <v>787</v>
      </c>
      <c r="G7" s="25">
        <v>1132</v>
      </c>
      <c r="H7" s="25">
        <v>1299</v>
      </c>
    </row>
    <row r="8" spans="1:8" x14ac:dyDescent="0.2">
      <c r="A8" s="61" t="s">
        <v>14</v>
      </c>
      <c r="B8" s="24" t="s">
        <v>4</v>
      </c>
      <c r="C8" s="25">
        <v>50</v>
      </c>
      <c r="D8" s="25">
        <v>115</v>
      </c>
      <c r="E8" s="25">
        <v>56</v>
      </c>
      <c r="F8" s="25">
        <v>131</v>
      </c>
      <c r="G8" s="25">
        <v>51</v>
      </c>
      <c r="H8" s="25">
        <v>165</v>
      </c>
    </row>
    <row r="9" spans="1:8" x14ac:dyDescent="0.2">
      <c r="A9" s="61" t="s">
        <v>14</v>
      </c>
      <c r="B9" s="24" t="s">
        <v>5</v>
      </c>
      <c r="C9" s="25">
        <v>36</v>
      </c>
      <c r="D9" s="25">
        <v>41</v>
      </c>
      <c r="E9" s="25">
        <v>32</v>
      </c>
      <c r="F9" s="25">
        <v>38</v>
      </c>
      <c r="G9" s="25">
        <v>23</v>
      </c>
      <c r="H9" s="25">
        <v>37</v>
      </c>
    </row>
    <row r="10" spans="1:8" x14ac:dyDescent="0.2">
      <c r="A10" s="61" t="s">
        <v>14</v>
      </c>
      <c r="B10" s="24" t="s">
        <v>15</v>
      </c>
      <c r="C10" s="25">
        <v>12</v>
      </c>
      <c r="D10" s="25">
        <v>3</v>
      </c>
      <c r="E10" s="25">
        <v>12</v>
      </c>
      <c r="F10" s="25">
        <v>9</v>
      </c>
      <c r="G10" s="25">
        <v>11</v>
      </c>
      <c r="H10" s="25">
        <v>14</v>
      </c>
    </row>
    <row r="11" spans="1:8" x14ac:dyDescent="0.2">
      <c r="A11" s="61" t="s">
        <v>14</v>
      </c>
      <c r="B11" s="24" t="s">
        <v>7</v>
      </c>
      <c r="C11" s="25">
        <v>0</v>
      </c>
      <c r="D11" s="25">
        <v>2</v>
      </c>
      <c r="E11" s="25">
        <v>1</v>
      </c>
      <c r="F11" s="25">
        <v>3</v>
      </c>
      <c r="G11" s="25">
        <v>2</v>
      </c>
      <c r="H11" s="25">
        <v>1</v>
      </c>
    </row>
    <row r="12" spans="1:8" x14ac:dyDescent="0.2">
      <c r="A12" s="61"/>
      <c r="B12" s="26" t="s">
        <v>12</v>
      </c>
      <c r="C12" s="27">
        <f t="shared" ref="C12:F12" si="0">SUM(C7:C11)</f>
        <v>715</v>
      </c>
      <c r="D12" s="27">
        <f t="shared" si="0"/>
        <v>874</v>
      </c>
      <c r="E12" s="27">
        <f t="shared" si="0"/>
        <v>1039</v>
      </c>
      <c r="F12" s="27">
        <f t="shared" si="0"/>
        <v>968</v>
      </c>
      <c r="G12" s="27">
        <f t="shared" ref="G12:H12" si="1">SUM(G7:G11)</f>
        <v>1219</v>
      </c>
      <c r="H12" s="27">
        <f t="shared" si="1"/>
        <v>1516</v>
      </c>
    </row>
    <row r="13" spans="1:8" ht="7.15" customHeight="1" x14ac:dyDescent="0.2">
      <c r="A13" s="28"/>
      <c r="B13" s="18"/>
      <c r="C13" s="23"/>
      <c r="D13" s="23"/>
      <c r="E13" s="23"/>
      <c r="F13" s="23"/>
      <c r="G13" s="23"/>
      <c r="H13" s="23"/>
    </row>
    <row r="14" spans="1:8" ht="13.5" customHeight="1" x14ac:dyDescent="0.2">
      <c r="A14" s="28"/>
      <c r="B14" s="29" t="s">
        <v>16</v>
      </c>
      <c r="C14" s="59">
        <f>D12/C12</f>
        <v>1.2223776223776224</v>
      </c>
      <c r="D14" s="60"/>
      <c r="E14" s="59">
        <f>F12/E12</f>
        <v>0.93166506256015402</v>
      </c>
      <c r="F14" s="60"/>
      <c r="G14" s="59">
        <f>H12/G12</f>
        <v>1.2436423297785071</v>
      </c>
      <c r="H14" s="60"/>
    </row>
    <row r="15" spans="1:8" x14ac:dyDescent="0.2">
      <c r="C15" s="22"/>
      <c r="D15" s="22"/>
      <c r="E15" s="22"/>
      <c r="F15" s="22"/>
      <c r="G15" s="22"/>
      <c r="H15" s="22"/>
    </row>
    <row r="16" spans="1:8" x14ac:dyDescent="0.2">
      <c r="A16" s="61" t="s">
        <v>20</v>
      </c>
      <c r="B16" s="24" t="s">
        <v>3</v>
      </c>
      <c r="C16" s="25">
        <v>1586</v>
      </c>
      <c r="D16" s="25">
        <v>1929</v>
      </c>
      <c r="E16" s="25">
        <v>1623</v>
      </c>
      <c r="F16" s="25">
        <v>1919</v>
      </c>
      <c r="G16" s="25">
        <v>2496</v>
      </c>
      <c r="H16" s="25">
        <v>1789</v>
      </c>
    </row>
    <row r="17" spans="1:8" x14ac:dyDescent="0.2">
      <c r="A17" s="61" t="s">
        <v>17</v>
      </c>
      <c r="B17" s="24" t="s">
        <v>4</v>
      </c>
      <c r="C17" s="25">
        <v>85</v>
      </c>
      <c r="D17" s="25">
        <v>220</v>
      </c>
      <c r="E17" s="25">
        <v>90</v>
      </c>
      <c r="F17" s="25">
        <v>195</v>
      </c>
      <c r="G17" s="25">
        <v>75</v>
      </c>
      <c r="H17" s="25">
        <v>214</v>
      </c>
    </row>
    <row r="18" spans="1:8" x14ac:dyDescent="0.2">
      <c r="A18" s="61" t="s">
        <v>17</v>
      </c>
      <c r="B18" s="24" t="s">
        <v>5</v>
      </c>
      <c r="C18" s="30">
        <v>104</v>
      </c>
      <c r="D18" s="25">
        <v>99</v>
      </c>
      <c r="E18" s="30">
        <v>56</v>
      </c>
      <c r="F18" s="25">
        <v>63</v>
      </c>
      <c r="G18" s="30">
        <v>57</v>
      </c>
      <c r="H18" s="25">
        <v>62</v>
      </c>
    </row>
    <row r="19" spans="1:8" x14ac:dyDescent="0.2">
      <c r="A19" s="61" t="s">
        <v>17</v>
      </c>
      <c r="B19" s="24" t="s">
        <v>15</v>
      </c>
      <c r="C19" s="25">
        <v>22</v>
      </c>
      <c r="D19" s="25">
        <v>22</v>
      </c>
      <c r="E19" s="25">
        <v>16</v>
      </c>
      <c r="F19" s="25">
        <v>27</v>
      </c>
      <c r="G19" s="25">
        <v>21</v>
      </c>
      <c r="H19" s="25">
        <v>32</v>
      </c>
    </row>
    <row r="20" spans="1:8" x14ac:dyDescent="0.2">
      <c r="A20" s="61" t="s">
        <v>17</v>
      </c>
      <c r="B20" s="24" t="s">
        <v>7</v>
      </c>
      <c r="C20" s="25">
        <v>4</v>
      </c>
      <c r="D20" s="25">
        <v>3</v>
      </c>
      <c r="E20" s="25">
        <v>6</v>
      </c>
      <c r="F20" s="25">
        <v>7</v>
      </c>
      <c r="G20" s="25">
        <v>3</v>
      </c>
      <c r="H20" s="25">
        <v>2</v>
      </c>
    </row>
    <row r="21" spans="1:8" x14ac:dyDescent="0.2">
      <c r="A21" s="61"/>
      <c r="B21" s="26" t="s">
        <v>12</v>
      </c>
      <c r="C21" s="27">
        <f t="shared" ref="C21:F21" si="2">SUM(C16:C20)</f>
        <v>1801</v>
      </c>
      <c r="D21" s="27">
        <f t="shared" si="2"/>
        <v>2273</v>
      </c>
      <c r="E21" s="27">
        <f t="shared" si="2"/>
        <v>1791</v>
      </c>
      <c r="F21" s="27">
        <f t="shared" si="2"/>
        <v>2211</v>
      </c>
      <c r="G21" s="27">
        <f t="shared" ref="G21:H21" si="3">SUM(G16:G20)</f>
        <v>2652</v>
      </c>
      <c r="H21" s="27">
        <f t="shared" si="3"/>
        <v>2099</v>
      </c>
    </row>
    <row r="22" spans="1:8" ht="7.15" customHeight="1" x14ac:dyDescent="0.2">
      <c r="A22" s="28"/>
      <c r="B22" s="18"/>
      <c r="C22" s="23"/>
      <c r="D22" s="23"/>
      <c r="E22" s="23"/>
      <c r="F22" s="23"/>
      <c r="G22" s="23"/>
      <c r="H22" s="23"/>
    </row>
    <row r="23" spans="1:8" x14ac:dyDescent="0.2">
      <c r="A23" s="28"/>
      <c r="B23" s="29" t="s">
        <v>16</v>
      </c>
      <c r="C23" s="59">
        <f>D21/C21</f>
        <v>1.2620766240977235</v>
      </c>
      <c r="D23" s="60"/>
      <c r="E23" s="59">
        <f>F21/E21</f>
        <v>1.2345058626465661</v>
      </c>
      <c r="F23" s="60"/>
      <c r="G23" s="59">
        <f>H21/G21</f>
        <v>0.79147812971342379</v>
      </c>
      <c r="H23" s="60"/>
    </row>
    <row r="24" spans="1:8" x14ac:dyDescent="0.2">
      <c r="C24" s="22"/>
      <c r="D24" s="22"/>
      <c r="E24" s="22"/>
      <c r="F24" s="22"/>
      <c r="G24" s="22"/>
      <c r="H24" s="22"/>
    </row>
    <row r="25" spans="1:8" x14ac:dyDescent="0.2">
      <c r="A25" s="61" t="s">
        <v>21</v>
      </c>
      <c r="B25" s="24" t="s">
        <v>3</v>
      </c>
      <c r="C25" s="25">
        <v>1491</v>
      </c>
      <c r="D25" s="25">
        <v>1045</v>
      </c>
      <c r="E25" s="25">
        <v>1237</v>
      </c>
      <c r="F25" s="25">
        <v>1097</v>
      </c>
      <c r="G25" s="25">
        <v>1443</v>
      </c>
      <c r="H25" s="25">
        <v>1535</v>
      </c>
    </row>
    <row r="26" spans="1:8" x14ac:dyDescent="0.2">
      <c r="A26" s="61"/>
      <c r="B26" s="24" t="s">
        <v>4</v>
      </c>
      <c r="C26" s="25">
        <v>159</v>
      </c>
      <c r="D26" s="25">
        <v>187</v>
      </c>
      <c r="E26" s="25">
        <v>111</v>
      </c>
      <c r="F26" s="25">
        <v>220</v>
      </c>
      <c r="G26" s="25">
        <v>110</v>
      </c>
      <c r="H26" s="25">
        <v>211</v>
      </c>
    </row>
    <row r="27" spans="1:8" x14ac:dyDescent="0.2">
      <c r="A27" s="61"/>
      <c r="B27" s="24" t="s">
        <v>5</v>
      </c>
      <c r="C27" s="25">
        <v>119</v>
      </c>
      <c r="D27" s="25">
        <v>155</v>
      </c>
      <c r="E27" s="25">
        <v>102</v>
      </c>
      <c r="F27" s="25">
        <v>104</v>
      </c>
      <c r="G27" s="25">
        <v>78</v>
      </c>
      <c r="H27" s="25">
        <v>92</v>
      </c>
    </row>
    <row r="28" spans="1:8" x14ac:dyDescent="0.2">
      <c r="A28" s="61"/>
      <c r="B28" s="24" t="s">
        <v>15</v>
      </c>
      <c r="C28" s="25">
        <v>34</v>
      </c>
      <c r="D28" s="25">
        <v>15</v>
      </c>
      <c r="E28" s="25">
        <v>33</v>
      </c>
      <c r="F28" s="25">
        <v>32</v>
      </c>
      <c r="G28" s="25">
        <v>21</v>
      </c>
      <c r="H28" s="25">
        <v>39</v>
      </c>
    </row>
    <row r="29" spans="1:8" x14ac:dyDescent="0.2">
      <c r="A29" s="61"/>
      <c r="B29" s="24" t="s">
        <v>7</v>
      </c>
      <c r="C29" s="25">
        <v>6</v>
      </c>
      <c r="D29" s="25">
        <v>5</v>
      </c>
      <c r="E29" s="25">
        <v>4</v>
      </c>
      <c r="F29" s="25">
        <v>2</v>
      </c>
      <c r="G29" s="25">
        <v>2</v>
      </c>
      <c r="H29" s="25">
        <v>1</v>
      </c>
    </row>
    <row r="30" spans="1:8" x14ac:dyDescent="0.2">
      <c r="A30" s="61"/>
      <c r="B30" s="26" t="s">
        <v>12</v>
      </c>
      <c r="C30" s="27">
        <f t="shared" ref="C30:F30" si="4">SUM(C25:C29)</f>
        <v>1809</v>
      </c>
      <c r="D30" s="27">
        <f t="shared" si="4"/>
        <v>1407</v>
      </c>
      <c r="E30" s="27">
        <f t="shared" si="4"/>
        <v>1487</v>
      </c>
      <c r="F30" s="27">
        <f t="shared" si="4"/>
        <v>1455</v>
      </c>
      <c r="G30" s="27">
        <f t="shared" ref="G30:H30" si="5">SUM(G25:G29)</f>
        <v>1654</v>
      </c>
      <c r="H30" s="27">
        <f t="shared" si="5"/>
        <v>1878</v>
      </c>
    </row>
    <row r="31" spans="1:8" ht="7.15" customHeight="1" x14ac:dyDescent="0.2">
      <c r="A31" s="28"/>
      <c r="B31" s="18"/>
      <c r="C31" s="23"/>
      <c r="D31" s="23"/>
      <c r="E31" s="23"/>
      <c r="F31" s="23"/>
      <c r="G31" s="23"/>
      <c r="H31" s="23"/>
    </row>
    <row r="32" spans="1:8" x14ac:dyDescent="0.2">
      <c r="A32" s="28"/>
      <c r="B32" s="29" t="s">
        <v>16</v>
      </c>
      <c r="C32" s="59">
        <f>D30/C30</f>
        <v>0.77777777777777779</v>
      </c>
      <c r="D32" s="60"/>
      <c r="E32" s="59">
        <f>F30/E30</f>
        <v>0.97848016139878946</v>
      </c>
      <c r="F32" s="60"/>
      <c r="G32" s="59">
        <f>H30/G30</f>
        <v>1.1354292623941959</v>
      </c>
      <c r="H32" s="60"/>
    </row>
    <row r="33" spans="1:8" x14ac:dyDescent="0.2">
      <c r="C33" s="22"/>
      <c r="D33" s="22"/>
      <c r="E33" s="22"/>
      <c r="F33" s="22"/>
      <c r="G33" s="22"/>
      <c r="H33" s="22"/>
    </row>
    <row r="34" spans="1:8" x14ac:dyDescent="0.2">
      <c r="A34" s="57" t="s">
        <v>43</v>
      </c>
      <c r="C34" s="22"/>
      <c r="D34" s="22"/>
      <c r="E34" s="22"/>
      <c r="F34" s="22"/>
      <c r="G34" s="22"/>
      <c r="H34" s="22"/>
    </row>
    <row r="35" spans="1:8" ht="14.25" customHeight="1" x14ac:dyDescent="0.2">
      <c r="A35" s="57" t="s">
        <v>42</v>
      </c>
    </row>
    <row r="36" spans="1:8" x14ac:dyDescent="0.2">
      <c r="A36" s="58" t="s">
        <v>41</v>
      </c>
    </row>
  </sheetData>
  <mergeCells count="12">
    <mergeCell ref="G14:H14"/>
    <mergeCell ref="G23:H23"/>
    <mergeCell ref="G32:H32"/>
    <mergeCell ref="E14:F14"/>
    <mergeCell ref="E23:F23"/>
    <mergeCell ref="E32:F32"/>
    <mergeCell ref="C14:D14"/>
    <mergeCell ref="C32:D32"/>
    <mergeCell ref="C23:D23"/>
    <mergeCell ref="A25:A30"/>
    <mergeCell ref="A7:A12"/>
    <mergeCell ref="A16:A21"/>
  </mergeCells>
  <conditionalFormatting sqref="G14:H14">
    <cfRule type="cellIs" dxfId="23" priority="17" operator="greaterThan">
      <formula>1</formula>
    </cfRule>
    <cfRule type="cellIs" dxfId="22" priority="18" operator="lessThan">
      <formula>1</formula>
    </cfRule>
  </conditionalFormatting>
  <conditionalFormatting sqref="G23:H23">
    <cfRule type="cellIs" dxfId="21" priority="15" operator="greaterThan">
      <formula>1</formula>
    </cfRule>
    <cfRule type="cellIs" dxfId="20" priority="16" operator="lessThan">
      <formula>1</formula>
    </cfRule>
  </conditionalFormatting>
  <conditionalFormatting sqref="G32:H32">
    <cfRule type="cellIs" dxfId="19" priority="13" operator="greaterThan">
      <formula>1</formula>
    </cfRule>
    <cfRule type="cellIs" dxfId="18" priority="14" operator="lessThan">
      <formula>1</formula>
    </cfRule>
  </conditionalFormatting>
  <conditionalFormatting sqref="C14:D14">
    <cfRule type="cellIs" dxfId="17" priority="11" operator="greaterThan">
      <formula>1</formula>
    </cfRule>
    <cfRule type="cellIs" dxfId="16" priority="12" operator="lessThan">
      <formula>1</formula>
    </cfRule>
  </conditionalFormatting>
  <conditionalFormatting sqref="C23:D23">
    <cfRule type="cellIs" dxfId="15" priority="9" operator="greaterThan">
      <formula>1</formula>
    </cfRule>
    <cfRule type="cellIs" dxfId="14" priority="10" operator="lessThan">
      <formula>1</formula>
    </cfRule>
  </conditionalFormatting>
  <conditionalFormatting sqref="C32:D32">
    <cfRule type="cellIs" dxfId="13" priority="7" operator="greaterThan">
      <formula>1</formula>
    </cfRule>
    <cfRule type="cellIs" dxfId="12" priority="8" operator="lessThan">
      <formula>1</formula>
    </cfRule>
  </conditionalFormatting>
  <conditionalFormatting sqref="E14:F14">
    <cfRule type="cellIs" dxfId="11" priority="5" operator="greaterThan">
      <formula>1</formula>
    </cfRule>
    <cfRule type="cellIs" dxfId="10" priority="6" operator="lessThan">
      <formula>1</formula>
    </cfRule>
  </conditionalFormatting>
  <conditionalFormatting sqref="E23:F23">
    <cfRule type="cellIs" dxfId="9" priority="3" operator="greaterThan">
      <formula>1</formula>
    </cfRule>
    <cfRule type="cellIs" dxfId="8" priority="4" operator="lessThan">
      <formula>1</formula>
    </cfRule>
  </conditionalFormatting>
  <conditionalFormatting sqref="E32:F32">
    <cfRule type="cellIs" dxfId="7" priority="1" operator="greaterThan">
      <formula>1</formula>
    </cfRule>
    <cfRule type="cellIs" dxfId="6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Normal="100" workbookViewId="0">
      <selection activeCell="H6" sqref="H6:H11"/>
    </sheetView>
  </sheetViews>
  <sheetFormatPr defaultColWidth="9.140625" defaultRowHeight="12.75" x14ac:dyDescent="0.2"/>
  <cols>
    <col min="1" max="1" width="24.42578125" style="21" customWidth="1"/>
    <col min="2" max="2" width="40.28515625" style="2" customWidth="1"/>
    <col min="3" max="3" width="12.140625" style="2" customWidth="1"/>
    <col min="4" max="4" width="12" style="2" customWidth="1"/>
    <col min="5" max="5" width="3" style="3" customWidth="1"/>
    <col min="6" max="9" width="9.140625" style="2"/>
    <col min="10" max="10" width="44.85546875" style="2" bestFit="1" customWidth="1"/>
    <col min="11" max="11" width="41.85546875" style="2" bestFit="1" customWidth="1"/>
    <col min="12" max="16384" width="9.140625" style="2"/>
  </cols>
  <sheetData>
    <row r="1" spans="1:6" ht="15.75" x14ac:dyDescent="0.25">
      <c r="A1" s="1" t="s">
        <v>18</v>
      </c>
    </row>
    <row r="2" spans="1:6" ht="15" x14ac:dyDescent="0.25">
      <c r="A2" s="4" t="s">
        <v>10</v>
      </c>
    </row>
    <row r="3" spans="1:6" x14ac:dyDescent="0.2">
      <c r="A3" s="5" t="s">
        <v>1</v>
      </c>
      <c r="B3" s="6"/>
      <c r="E3" s="2"/>
    </row>
    <row r="4" spans="1:6" x14ac:dyDescent="0.2">
      <c r="A4" s="38" t="s">
        <v>37</v>
      </c>
      <c r="B4" s="6"/>
      <c r="E4" s="2"/>
    </row>
    <row r="5" spans="1:6" s="6" customFormat="1" x14ac:dyDescent="0.2">
      <c r="A5" s="5"/>
      <c r="E5" s="7"/>
    </row>
    <row r="6" spans="1:6" ht="44.25" customHeight="1" x14ac:dyDescent="0.2">
      <c r="A6" s="8" t="s">
        <v>2</v>
      </c>
      <c r="B6" s="8" t="s">
        <v>11</v>
      </c>
      <c r="C6" s="33" t="s">
        <v>31</v>
      </c>
      <c r="D6" s="9" t="s">
        <v>38</v>
      </c>
      <c r="E6" s="10"/>
      <c r="F6" s="32" t="s">
        <v>22</v>
      </c>
    </row>
    <row r="7" spans="1:6" s="16" customFormat="1" ht="27" customHeight="1" x14ac:dyDescent="0.2">
      <c r="A7" s="11" t="s">
        <v>19</v>
      </c>
      <c r="B7" s="12" t="s">
        <v>12</v>
      </c>
      <c r="C7" s="34">
        <v>1583</v>
      </c>
      <c r="D7" s="13">
        <v>1517</v>
      </c>
      <c r="E7" s="14"/>
      <c r="F7" s="15">
        <f>(D7-C7)/C7</f>
        <v>-4.1692987997473153E-2</v>
      </c>
    </row>
    <row r="8" spans="1:6" ht="14.45" customHeight="1" x14ac:dyDescent="0.2">
      <c r="A8" s="17"/>
      <c r="B8" s="18"/>
      <c r="C8" s="35"/>
      <c r="D8" s="19"/>
      <c r="E8" s="19"/>
      <c r="F8" s="20"/>
    </row>
    <row r="9" spans="1:6" ht="27" customHeight="1" x14ac:dyDescent="0.2">
      <c r="A9" s="11" t="s">
        <v>20</v>
      </c>
      <c r="B9" s="12" t="s">
        <v>12</v>
      </c>
      <c r="C9" s="34">
        <v>2451</v>
      </c>
      <c r="D9" s="13">
        <v>2225</v>
      </c>
      <c r="E9" s="14"/>
      <c r="F9" s="15">
        <f>(D9-C9)/C9</f>
        <v>-9.2207262341901269E-2</v>
      </c>
    </row>
    <row r="10" spans="1:6" ht="12.75" customHeight="1" x14ac:dyDescent="0.2">
      <c r="C10" s="36"/>
      <c r="D10" s="22"/>
      <c r="E10" s="23"/>
      <c r="F10" s="22"/>
    </row>
    <row r="11" spans="1:6" s="16" customFormat="1" ht="27" customHeight="1" x14ac:dyDescent="0.2">
      <c r="A11" s="11" t="s">
        <v>21</v>
      </c>
      <c r="B11" s="12" t="s">
        <v>12</v>
      </c>
      <c r="C11" s="34">
        <v>2441</v>
      </c>
      <c r="D11" s="13">
        <v>2745</v>
      </c>
      <c r="E11" s="14"/>
      <c r="F11" s="15">
        <f>(D11-C11)/C11</f>
        <v>0.12453912331011881</v>
      </c>
    </row>
    <row r="12" spans="1:6" x14ac:dyDescent="0.2">
      <c r="C12" s="22"/>
      <c r="D12" s="22"/>
      <c r="E12" s="23"/>
    </row>
    <row r="13" spans="1:6" x14ac:dyDescent="0.2">
      <c r="A13" s="55" t="s">
        <v>40</v>
      </c>
    </row>
    <row r="14" spans="1:6" x14ac:dyDescent="0.2">
      <c r="A14" s="56" t="s">
        <v>41</v>
      </c>
    </row>
  </sheetData>
  <conditionalFormatting sqref="F7">
    <cfRule type="cellIs" dxfId="5" priority="13" operator="lessThan">
      <formula>0</formula>
    </cfRule>
    <cfRule type="cellIs" dxfId="4" priority="14" operator="greaterThan">
      <formula>0</formula>
    </cfRule>
  </conditionalFormatting>
  <conditionalFormatting sqref="F9">
    <cfRule type="cellIs" dxfId="3" priority="11" operator="lessThan">
      <formula>0</formula>
    </cfRule>
    <cfRule type="cellIs" dxfId="2" priority="12" operator="greaterThan">
      <formula>0</formula>
    </cfRule>
  </conditionalFormatting>
  <conditionalFormatting sqref="F11">
    <cfRule type="cellIs" dxfId="1" priority="9" operator="lessThan">
      <formula>0</formula>
    </cfRule>
    <cfRule type="cellIs" dxfId="0" priority="10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workbookViewId="0">
      <selection activeCell="A31" sqref="A31:A32"/>
    </sheetView>
  </sheetViews>
  <sheetFormatPr defaultColWidth="9.140625" defaultRowHeight="12.75" x14ac:dyDescent="0.2"/>
  <cols>
    <col min="1" max="1" width="15.28515625" style="53" customWidth="1"/>
    <col min="2" max="2" width="40.140625" style="40" customWidth="1"/>
    <col min="3" max="3" width="11" style="40" customWidth="1"/>
    <col min="4" max="5" width="9.140625" style="40"/>
    <col min="6" max="6" width="9.140625" style="40" customWidth="1"/>
    <col min="7" max="12" width="9.140625" style="40"/>
    <col min="13" max="13" width="9.140625" style="40" customWidth="1"/>
    <col min="14" max="16384" width="9.140625" style="40"/>
  </cols>
  <sheetData>
    <row r="1" spans="1:15" ht="15.75" x14ac:dyDescent="0.25">
      <c r="A1" s="39" t="s">
        <v>24</v>
      </c>
    </row>
    <row r="2" spans="1:15" ht="15" x14ac:dyDescent="0.25">
      <c r="A2" s="41" t="s">
        <v>0</v>
      </c>
    </row>
    <row r="3" spans="1:15" x14ac:dyDescent="0.2">
      <c r="A3" s="42" t="s">
        <v>1</v>
      </c>
      <c r="B3" s="43"/>
    </row>
    <row r="4" spans="1:15" x14ac:dyDescent="0.2">
      <c r="A4" s="42" t="s">
        <v>39</v>
      </c>
      <c r="B4" s="43"/>
    </row>
    <row r="6" spans="1:15" x14ac:dyDescent="0.2">
      <c r="A6" s="44" t="s">
        <v>2</v>
      </c>
      <c r="B6" s="44" t="s">
        <v>11</v>
      </c>
      <c r="C6" s="45" t="s">
        <v>30</v>
      </c>
      <c r="D6" s="45">
        <v>2009</v>
      </c>
      <c r="E6" s="45">
        <v>2010</v>
      </c>
      <c r="F6" s="45">
        <v>2011</v>
      </c>
      <c r="G6" s="45">
        <v>2012</v>
      </c>
      <c r="H6" s="45">
        <v>2013</v>
      </c>
      <c r="I6" s="45">
        <v>2014</v>
      </c>
      <c r="J6" s="45">
        <v>2015</v>
      </c>
      <c r="K6" s="45">
        <v>2016</v>
      </c>
      <c r="L6" s="45">
        <v>2017</v>
      </c>
      <c r="M6" s="45">
        <v>2018</v>
      </c>
      <c r="N6" s="45">
        <v>2019</v>
      </c>
      <c r="O6" s="45" t="s">
        <v>23</v>
      </c>
    </row>
    <row r="7" spans="1:15" ht="12.75" customHeight="1" x14ac:dyDescent="0.2">
      <c r="A7" s="62" t="s">
        <v>25</v>
      </c>
      <c r="B7" s="46" t="s">
        <v>3</v>
      </c>
      <c r="C7" s="47">
        <v>6</v>
      </c>
      <c r="D7" s="47">
        <v>1</v>
      </c>
      <c r="E7" s="47">
        <v>1</v>
      </c>
      <c r="F7" s="47">
        <v>2</v>
      </c>
      <c r="G7" s="47">
        <v>1</v>
      </c>
      <c r="H7" s="47">
        <v>7</v>
      </c>
      <c r="I7" s="47">
        <v>11</v>
      </c>
      <c r="J7" s="47">
        <v>6</v>
      </c>
      <c r="K7" s="47">
        <v>10</v>
      </c>
      <c r="L7" s="47">
        <v>40</v>
      </c>
      <c r="M7" s="47">
        <v>98</v>
      </c>
      <c r="N7" s="47">
        <v>582</v>
      </c>
      <c r="O7" s="47">
        <v>765</v>
      </c>
    </row>
    <row r="8" spans="1:15" x14ac:dyDescent="0.2">
      <c r="A8" s="63"/>
      <c r="B8" s="46" t="s">
        <v>4</v>
      </c>
      <c r="C8" s="47">
        <v>144</v>
      </c>
      <c r="D8" s="47">
        <v>14</v>
      </c>
      <c r="E8" s="47">
        <v>14</v>
      </c>
      <c r="F8" s="47">
        <v>22</v>
      </c>
      <c r="G8" s="47">
        <v>38</v>
      </c>
      <c r="H8" s="47">
        <v>27</v>
      </c>
      <c r="I8" s="47">
        <v>49</v>
      </c>
      <c r="J8" s="47">
        <v>37</v>
      </c>
      <c r="K8" s="47">
        <v>31</v>
      </c>
      <c r="L8" s="47">
        <v>37</v>
      </c>
      <c r="M8" s="47">
        <v>44</v>
      </c>
      <c r="N8" s="47">
        <v>43</v>
      </c>
      <c r="O8" s="47">
        <v>500</v>
      </c>
    </row>
    <row r="9" spans="1:15" x14ac:dyDescent="0.2">
      <c r="A9" s="63"/>
      <c r="B9" s="46" t="s">
        <v>5</v>
      </c>
      <c r="C9" s="47">
        <v>3</v>
      </c>
      <c r="D9" s="47"/>
      <c r="E9" s="47"/>
      <c r="F9" s="47"/>
      <c r="G9" s="47"/>
      <c r="H9" s="47"/>
      <c r="I9" s="47">
        <v>2</v>
      </c>
      <c r="J9" s="47"/>
      <c r="K9" s="47"/>
      <c r="L9" s="47">
        <v>1</v>
      </c>
      <c r="M9" s="47">
        <v>1</v>
      </c>
      <c r="N9" s="47">
        <v>14</v>
      </c>
      <c r="O9" s="47">
        <v>21</v>
      </c>
    </row>
    <row r="10" spans="1:15" x14ac:dyDescent="0.2">
      <c r="A10" s="63"/>
      <c r="B10" s="46" t="s">
        <v>6</v>
      </c>
      <c r="C10" s="47">
        <v>123</v>
      </c>
      <c r="D10" s="47">
        <v>4</v>
      </c>
      <c r="E10" s="47">
        <v>6</v>
      </c>
      <c r="F10" s="47">
        <v>5</v>
      </c>
      <c r="G10" s="47">
        <v>9</v>
      </c>
      <c r="H10" s="47">
        <v>14</v>
      </c>
      <c r="I10" s="47">
        <v>13</v>
      </c>
      <c r="J10" s="47">
        <v>13</v>
      </c>
      <c r="K10" s="47">
        <v>11</v>
      </c>
      <c r="L10" s="47">
        <v>11</v>
      </c>
      <c r="M10" s="47">
        <v>10</v>
      </c>
      <c r="N10" s="47">
        <v>9</v>
      </c>
      <c r="O10" s="47">
        <v>228</v>
      </c>
    </row>
    <row r="11" spans="1:15" x14ac:dyDescent="0.2">
      <c r="A11" s="63"/>
      <c r="B11" s="46" t="s">
        <v>7</v>
      </c>
      <c r="C11" s="47"/>
      <c r="D11" s="48"/>
      <c r="E11" s="48"/>
      <c r="F11" s="47"/>
      <c r="G11" s="47">
        <v>1</v>
      </c>
      <c r="H11" s="47">
        <v>1</v>
      </c>
      <c r="I11" s="47"/>
      <c r="J11" s="47"/>
      <c r="K11" s="47"/>
      <c r="L11" s="47"/>
      <c r="M11" s="47"/>
      <c r="N11" s="47">
        <v>1</v>
      </c>
      <c r="O11" s="47">
        <v>3</v>
      </c>
    </row>
    <row r="12" spans="1:15" x14ac:dyDescent="0.2">
      <c r="A12" s="63"/>
      <c r="B12" s="49" t="s">
        <v>8</v>
      </c>
      <c r="C12" s="50">
        <v>276</v>
      </c>
      <c r="D12" s="50">
        <v>19</v>
      </c>
      <c r="E12" s="50">
        <v>21</v>
      </c>
      <c r="F12" s="50">
        <v>29</v>
      </c>
      <c r="G12" s="50">
        <v>49</v>
      </c>
      <c r="H12" s="50">
        <v>49</v>
      </c>
      <c r="I12" s="50">
        <v>75</v>
      </c>
      <c r="J12" s="50">
        <v>56</v>
      </c>
      <c r="K12" s="50">
        <v>52</v>
      </c>
      <c r="L12" s="50">
        <v>89</v>
      </c>
      <c r="M12" s="50">
        <v>153</v>
      </c>
      <c r="N12" s="50">
        <v>649</v>
      </c>
      <c r="O12" s="50">
        <v>1517</v>
      </c>
    </row>
    <row r="13" spans="1:15" x14ac:dyDescent="0.2">
      <c r="A13" s="64"/>
      <c r="B13" s="51" t="s">
        <v>9</v>
      </c>
      <c r="C13" s="52">
        <v>0.18193803559657201</v>
      </c>
      <c r="D13" s="52">
        <v>1.2524719841793E-2</v>
      </c>
      <c r="E13" s="52">
        <v>1.3843111404087E-2</v>
      </c>
      <c r="F13" s="52">
        <v>1.9116677653263001E-2</v>
      </c>
      <c r="G13" s="52">
        <v>3.2300593276203E-2</v>
      </c>
      <c r="H13" s="52">
        <v>3.2300593276203E-2</v>
      </c>
      <c r="I13" s="52">
        <v>4.9439683586025102E-2</v>
      </c>
      <c r="J13" s="52">
        <v>3.6914963744231998E-2</v>
      </c>
      <c r="K13" s="52">
        <v>3.4278180619644001E-2</v>
      </c>
      <c r="L13" s="52">
        <v>5.8668424522083103E-2</v>
      </c>
      <c r="M13" s="52">
        <v>0.100856954515491</v>
      </c>
      <c r="N13" s="52">
        <v>0.42781806196440297</v>
      </c>
      <c r="O13" s="52">
        <v>1</v>
      </c>
    </row>
    <row r="14" spans="1:15" x14ac:dyDescent="0.2">
      <c r="C14" s="54"/>
      <c r="D14" s="54"/>
      <c r="E14" s="54"/>
      <c r="F14" s="54"/>
      <c r="G14" s="54"/>
    </row>
    <row r="15" spans="1:15" ht="12.75" customHeight="1" x14ac:dyDescent="0.2">
      <c r="A15" s="62" t="s">
        <v>26</v>
      </c>
      <c r="B15" s="46" t="s">
        <v>3</v>
      </c>
      <c r="C15" s="47">
        <v>2</v>
      </c>
      <c r="D15" s="47">
        <v>6</v>
      </c>
      <c r="E15" s="47"/>
      <c r="F15" s="47">
        <v>6</v>
      </c>
      <c r="G15" s="47"/>
      <c r="H15" s="47">
        <v>6</v>
      </c>
      <c r="I15" s="47">
        <v>2</v>
      </c>
      <c r="J15" s="47">
        <v>5</v>
      </c>
      <c r="K15" s="47">
        <v>7</v>
      </c>
      <c r="L15" s="47">
        <v>13</v>
      </c>
      <c r="M15" s="47">
        <v>101</v>
      </c>
      <c r="N15" s="47">
        <v>1182</v>
      </c>
      <c r="O15" s="47">
        <v>1330</v>
      </c>
    </row>
    <row r="16" spans="1:15" x14ac:dyDescent="0.2">
      <c r="A16" s="63"/>
      <c r="B16" s="46" t="s">
        <v>4</v>
      </c>
      <c r="C16" s="47">
        <v>181</v>
      </c>
      <c r="D16" s="47">
        <v>29</v>
      </c>
      <c r="E16" s="47">
        <v>32</v>
      </c>
      <c r="F16" s="47">
        <v>41</v>
      </c>
      <c r="G16" s="47">
        <v>37</v>
      </c>
      <c r="H16" s="47">
        <v>43</v>
      </c>
      <c r="I16" s="47">
        <v>58</v>
      </c>
      <c r="J16" s="47">
        <v>46</v>
      </c>
      <c r="K16" s="47">
        <v>46</v>
      </c>
      <c r="L16" s="47">
        <v>55</v>
      </c>
      <c r="M16" s="47">
        <v>64</v>
      </c>
      <c r="N16" s="47">
        <v>67</v>
      </c>
      <c r="O16" s="47">
        <v>699</v>
      </c>
    </row>
    <row r="17" spans="1:15" x14ac:dyDescent="0.2">
      <c r="A17" s="63"/>
      <c r="B17" s="46" t="s">
        <v>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>
        <v>13</v>
      </c>
      <c r="O17" s="47">
        <v>13</v>
      </c>
    </row>
    <row r="18" spans="1:15" x14ac:dyDescent="0.2">
      <c r="A18" s="63"/>
      <c r="B18" s="46" t="s">
        <v>6</v>
      </c>
      <c r="C18" s="47">
        <v>75</v>
      </c>
      <c r="D18" s="47">
        <v>4</v>
      </c>
      <c r="E18" s="47">
        <v>8</v>
      </c>
      <c r="F18" s="47">
        <v>3</v>
      </c>
      <c r="G18" s="47">
        <v>2</v>
      </c>
      <c r="H18" s="47">
        <v>8</v>
      </c>
      <c r="I18" s="47">
        <v>11</v>
      </c>
      <c r="J18" s="47">
        <v>11</v>
      </c>
      <c r="K18" s="47">
        <v>3</v>
      </c>
      <c r="L18" s="47">
        <v>12</v>
      </c>
      <c r="M18" s="47">
        <v>11</v>
      </c>
      <c r="N18" s="47">
        <v>19</v>
      </c>
      <c r="O18" s="47">
        <v>167</v>
      </c>
    </row>
    <row r="19" spans="1:15" x14ac:dyDescent="0.2">
      <c r="A19" s="63"/>
      <c r="B19" s="46" t="s">
        <v>7</v>
      </c>
      <c r="C19" s="47">
        <v>5</v>
      </c>
      <c r="D19" s="48"/>
      <c r="E19" s="48"/>
      <c r="F19" s="47">
        <v>2</v>
      </c>
      <c r="G19" s="47">
        <v>1</v>
      </c>
      <c r="H19" s="47">
        <v>2</v>
      </c>
      <c r="I19" s="47">
        <v>1</v>
      </c>
      <c r="J19" s="47"/>
      <c r="K19" s="47">
        <v>1</v>
      </c>
      <c r="L19" s="47">
        <v>1</v>
      </c>
      <c r="M19" s="47"/>
      <c r="N19" s="47">
        <v>3</v>
      </c>
      <c r="O19" s="47">
        <v>16</v>
      </c>
    </row>
    <row r="20" spans="1:15" x14ac:dyDescent="0.2">
      <c r="A20" s="63"/>
      <c r="B20" s="49" t="s">
        <v>8</v>
      </c>
      <c r="C20" s="50">
        <v>263</v>
      </c>
      <c r="D20" s="50">
        <v>39</v>
      </c>
      <c r="E20" s="50">
        <v>40</v>
      </c>
      <c r="F20" s="50">
        <v>52</v>
      </c>
      <c r="G20" s="50">
        <v>40</v>
      </c>
      <c r="H20" s="50">
        <v>59</v>
      </c>
      <c r="I20" s="50">
        <v>72</v>
      </c>
      <c r="J20" s="50">
        <v>62</v>
      </c>
      <c r="K20" s="50">
        <v>57</v>
      </c>
      <c r="L20" s="50">
        <v>81</v>
      </c>
      <c r="M20" s="50">
        <v>176</v>
      </c>
      <c r="N20" s="50">
        <v>1284</v>
      </c>
      <c r="O20" s="50">
        <v>2225</v>
      </c>
    </row>
    <row r="21" spans="1:15" x14ac:dyDescent="0.2">
      <c r="A21" s="64"/>
      <c r="B21" s="51" t="s">
        <v>9</v>
      </c>
      <c r="C21" s="52">
        <v>0.118202247191011</v>
      </c>
      <c r="D21" s="52">
        <v>1.7528089887640499E-2</v>
      </c>
      <c r="E21" s="52">
        <v>1.79775280898876E-2</v>
      </c>
      <c r="F21" s="52">
        <v>2.3370786516853901E-2</v>
      </c>
      <c r="G21" s="52">
        <v>1.79775280898876E-2</v>
      </c>
      <c r="H21" s="52">
        <v>2.6516853932584301E-2</v>
      </c>
      <c r="I21" s="52">
        <v>3.2359550561797797E-2</v>
      </c>
      <c r="J21" s="52">
        <v>2.7865168539325798E-2</v>
      </c>
      <c r="K21" s="52">
        <v>2.5617977528089898E-2</v>
      </c>
      <c r="L21" s="52">
        <v>3.6404494382022499E-2</v>
      </c>
      <c r="M21" s="52">
        <v>7.9101123595505599E-2</v>
      </c>
      <c r="N21" s="52">
        <v>0.57707865168539296</v>
      </c>
      <c r="O21" s="52">
        <v>1</v>
      </c>
    </row>
    <row r="22" spans="1:15" x14ac:dyDescent="0.2">
      <c r="C22" s="54"/>
      <c r="D22" s="54"/>
      <c r="E22" s="54"/>
      <c r="F22" s="54"/>
      <c r="G22" s="54"/>
    </row>
    <row r="23" spans="1:15" ht="12.75" customHeight="1" x14ac:dyDescent="0.2">
      <c r="A23" s="62" t="s">
        <v>27</v>
      </c>
      <c r="B23" s="46" t="s">
        <v>3</v>
      </c>
      <c r="C23" s="47">
        <v>20</v>
      </c>
      <c r="D23" s="47">
        <v>42</v>
      </c>
      <c r="E23" s="47">
        <v>17</v>
      </c>
      <c r="F23" s="47">
        <v>9</v>
      </c>
      <c r="G23" s="47">
        <v>6</v>
      </c>
      <c r="H23" s="47">
        <v>9</v>
      </c>
      <c r="I23" s="47">
        <v>14</v>
      </c>
      <c r="J23" s="47">
        <v>28</v>
      </c>
      <c r="K23" s="47">
        <v>88</v>
      </c>
      <c r="L23" s="47">
        <v>254</v>
      </c>
      <c r="M23" s="47">
        <v>449</v>
      </c>
      <c r="N23" s="47">
        <v>1058</v>
      </c>
      <c r="O23" s="47">
        <v>1994</v>
      </c>
    </row>
    <row r="24" spans="1:15" x14ac:dyDescent="0.2">
      <c r="A24" s="63"/>
      <c r="B24" s="46" t="s">
        <v>4</v>
      </c>
      <c r="C24" s="47">
        <v>68</v>
      </c>
      <c r="D24" s="47">
        <v>7</v>
      </c>
      <c r="E24" s="47">
        <v>5</v>
      </c>
      <c r="F24" s="47">
        <v>5</v>
      </c>
      <c r="G24" s="47">
        <v>13</v>
      </c>
      <c r="H24" s="47">
        <v>13</v>
      </c>
      <c r="I24" s="47">
        <v>29</v>
      </c>
      <c r="J24" s="47">
        <v>27</v>
      </c>
      <c r="K24" s="47">
        <v>47</v>
      </c>
      <c r="L24" s="47">
        <v>73</v>
      </c>
      <c r="M24" s="47">
        <v>75</v>
      </c>
      <c r="N24" s="47">
        <v>86</v>
      </c>
      <c r="O24" s="47">
        <v>448</v>
      </c>
    </row>
    <row r="25" spans="1:15" x14ac:dyDescent="0.2">
      <c r="A25" s="63"/>
      <c r="B25" s="46" t="s">
        <v>5</v>
      </c>
      <c r="C25" s="47"/>
      <c r="D25" s="47"/>
      <c r="E25" s="47"/>
      <c r="F25" s="47"/>
      <c r="G25" s="47"/>
      <c r="H25" s="47"/>
      <c r="I25" s="47"/>
      <c r="J25" s="47"/>
      <c r="K25" s="47"/>
      <c r="L25" s="47">
        <v>1</v>
      </c>
      <c r="M25" s="47">
        <v>1</v>
      </c>
      <c r="N25" s="47">
        <v>26</v>
      </c>
      <c r="O25" s="47">
        <v>28</v>
      </c>
    </row>
    <row r="26" spans="1:15" x14ac:dyDescent="0.2">
      <c r="A26" s="63"/>
      <c r="B26" s="46" t="s">
        <v>6</v>
      </c>
      <c r="C26" s="47">
        <v>104</v>
      </c>
      <c r="D26" s="47">
        <v>6</v>
      </c>
      <c r="E26" s="47">
        <v>9</v>
      </c>
      <c r="F26" s="47">
        <v>9</v>
      </c>
      <c r="G26" s="47">
        <v>9</v>
      </c>
      <c r="H26" s="47">
        <v>14</v>
      </c>
      <c r="I26" s="47">
        <v>9</v>
      </c>
      <c r="J26" s="47">
        <v>23</v>
      </c>
      <c r="K26" s="47">
        <v>12</v>
      </c>
      <c r="L26" s="47">
        <v>26</v>
      </c>
      <c r="M26" s="47">
        <v>26</v>
      </c>
      <c r="N26" s="47">
        <v>20</v>
      </c>
      <c r="O26" s="47">
        <v>267</v>
      </c>
    </row>
    <row r="27" spans="1:15" x14ac:dyDescent="0.2">
      <c r="A27" s="63"/>
      <c r="B27" s="46" t="s">
        <v>7</v>
      </c>
      <c r="C27" s="47">
        <v>3</v>
      </c>
      <c r="D27" s="48"/>
      <c r="E27" s="48"/>
      <c r="F27" s="47"/>
      <c r="G27" s="47"/>
      <c r="H27" s="47"/>
      <c r="I27" s="47"/>
      <c r="J27" s="47">
        <v>1</v>
      </c>
      <c r="K27" s="47"/>
      <c r="L27" s="47">
        <v>1</v>
      </c>
      <c r="M27" s="47">
        <v>1</v>
      </c>
      <c r="N27" s="47">
        <v>2</v>
      </c>
      <c r="O27" s="47">
        <v>8</v>
      </c>
    </row>
    <row r="28" spans="1:15" x14ac:dyDescent="0.2">
      <c r="A28" s="63"/>
      <c r="B28" s="49" t="s">
        <v>8</v>
      </c>
      <c r="C28" s="50">
        <v>195</v>
      </c>
      <c r="D28" s="50">
        <v>55</v>
      </c>
      <c r="E28" s="50">
        <v>31</v>
      </c>
      <c r="F28" s="50">
        <v>23</v>
      </c>
      <c r="G28" s="50">
        <v>28</v>
      </c>
      <c r="H28" s="50">
        <v>36</v>
      </c>
      <c r="I28" s="50">
        <v>52</v>
      </c>
      <c r="J28" s="50">
        <v>79</v>
      </c>
      <c r="K28" s="50">
        <v>147</v>
      </c>
      <c r="L28" s="50">
        <v>355</v>
      </c>
      <c r="M28" s="50">
        <v>552</v>
      </c>
      <c r="N28" s="50">
        <v>1192</v>
      </c>
      <c r="O28" s="50">
        <v>2745</v>
      </c>
    </row>
    <row r="29" spans="1:15" x14ac:dyDescent="0.2">
      <c r="A29" s="64"/>
      <c r="B29" s="51" t="s">
        <v>9</v>
      </c>
      <c r="C29" s="52">
        <v>7.10382513661202E-2</v>
      </c>
      <c r="D29" s="52">
        <v>2.00364298724954E-2</v>
      </c>
      <c r="E29" s="52">
        <v>1.12932604735883E-2</v>
      </c>
      <c r="F29" s="52">
        <v>8.3788706739526403E-3</v>
      </c>
      <c r="G29" s="52">
        <v>1.0200364298725E-2</v>
      </c>
      <c r="H29" s="52">
        <v>1.3114754098360701E-2</v>
      </c>
      <c r="I29" s="52">
        <v>1.89435336976321E-2</v>
      </c>
      <c r="J29" s="52">
        <v>2.8779599271402501E-2</v>
      </c>
      <c r="K29" s="52">
        <v>5.3551912568306E-2</v>
      </c>
      <c r="L29" s="52">
        <v>0.12932604735883399</v>
      </c>
      <c r="M29" s="52">
        <v>0.20109289617486301</v>
      </c>
      <c r="N29" s="52">
        <v>0.43424408014571902</v>
      </c>
      <c r="O29" s="52">
        <v>1</v>
      </c>
    </row>
    <row r="31" spans="1:15" x14ac:dyDescent="0.2">
      <c r="A31" s="55" t="s">
        <v>40</v>
      </c>
    </row>
    <row r="32" spans="1:15" x14ac:dyDescent="0.2">
      <c r="A32" s="56" t="s">
        <v>41</v>
      </c>
    </row>
  </sheetData>
  <mergeCells count="3">
    <mergeCell ref="A7:A13"/>
    <mergeCell ref="A15:A21"/>
    <mergeCell ref="A23:A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E200C4-A7B1-4986-97D8-A078A4EBA49C}"/>
</file>

<file path=customXml/itemProps2.xml><?xml version="1.0" encoding="utf-8"?>
<ds:datastoreItem xmlns:ds="http://schemas.openxmlformats.org/officeDocument/2006/customXml" ds:itemID="{53C817A7-5FF1-4AA9-A23A-F7B6E5D09AD1}"/>
</file>

<file path=customXml/itemProps3.xml><?xml version="1.0" encoding="utf-8"?>
<ds:datastoreItem xmlns:ds="http://schemas.openxmlformats.org/officeDocument/2006/customXml" ds:itemID="{BDCCA7BD-6CEC-439A-877F-FC32D867E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Calanca</dc:creator>
  <cp:lastModifiedBy>Marina Calanca</cp:lastModifiedBy>
  <cp:lastPrinted>2016-09-26T13:04:28Z</cp:lastPrinted>
  <dcterms:created xsi:type="dcterms:W3CDTF">2016-09-15T09:17:01Z</dcterms:created>
  <dcterms:modified xsi:type="dcterms:W3CDTF">2020-04-22T07:06:18Z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